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C3755FB-83E9-40FC-BD98-23C75AB527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ведена_Програми" sheetId="1" r:id="rId1"/>
    <sheet name="Лист2" sheetId="2" state="hidden" r:id="rId2"/>
    <sheet name="Лист3" sheetId="3" state="hidden" r:id="rId3"/>
    <sheet name="Лист1" sheetId="4" r:id="rId4"/>
  </sheets>
  <definedNames>
    <definedName name="_xlnm.Print_Area" localSheetId="0">зведена_Програми!$A$1:$J$43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1" l="1"/>
  <c r="H32" i="1"/>
  <c r="I32" i="1"/>
  <c r="E32" i="1"/>
  <c r="J31" i="1"/>
  <c r="G31" i="1"/>
  <c r="J35" i="1"/>
  <c r="I36" i="1"/>
  <c r="J36" i="1" s="1"/>
  <c r="G35" i="1"/>
  <c r="G36" i="1"/>
  <c r="I34" i="1" l="1"/>
  <c r="H34" i="1"/>
  <c r="F34" i="1"/>
  <c r="E34" i="1"/>
  <c r="G33" i="1"/>
  <c r="J33" i="1"/>
  <c r="J37" i="1"/>
  <c r="H38" i="1"/>
  <c r="E38" i="1"/>
  <c r="G37" i="1"/>
  <c r="G27" i="1"/>
  <c r="G24" i="1"/>
  <c r="J34" i="1" l="1"/>
  <c r="G34" i="1"/>
  <c r="I38" i="1"/>
  <c r="J38" i="1" s="1"/>
  <c r="F38" i="1"/>
  <c r="G38" i="1" s="1"/>
  <c r="I29" i="1" l="1"/>
  <c r="H29" i="1"/>
  <c r="F29" i="1"/>
  <c r="E29" i="1" l="1"/>
  <c r="G29" i="1" l="1"/>
  <c r="J22" i="1"/>
  <c r="J23" i="1"/>
  <c r="J24" i="1"/>
  <c r="J25" i="1"/>
  <c r="J26" i="1"/>
  <c r="J27" i="1"/>
  <c r="J28" i="1"/>
  <c r="J30" i="1"/>
  <c r="J32" i="1" s="1"/>
  <c r="G22" i="1"/>
  <c r="G23" i="1"/>
  <c r="G25" i="1"/>
  <c r="G26" i="1"/>
  <c r="G28" i="1"/>
  <c r="G30" i="1"/>
  <c r="G32" i="1" s="1"/>
  <c r="J29" i="1" l="1"/>
  <c r="J21" i="1"/>
  <c r="G21" i="1"/>
</calcChain>
</file>

<file path=xl/sharedStrings.xml><?xml version="1.0" encoding="utf-8"?>
<sst xmlns="http://schemas.openxmlformats.org/spreadsheetml/2006/main" count="47" uniqueCount="40">
  <si>
    <t xml:space="preserve">ЗАТВЕРДЖЕНО </t>
  </si>
  <si>
    <t xml:space="preserve">Наказ Міністерства  фінансів України   </t>
  </si>
  <si>
    <t>01.12.2010  N 1489</t>
  </si>
  <si>
    <t>ІНФОРМАЦІЯ</t>
  </si>
  <si>
    <t>(тис.грн.)</t>
  </si>
  <si>
    <t>Найменування згідно з програмною класифікацією видатків та кредитування бюджету</t>
  </si>
  <si>
    <t>Загальний фонд</t>
  </si>
  <si>
    <t>Спеціальний фонд</t>
  </si>
  <si>
    <t>Разом</t>
  </si>
  <si>
    <t xml:space="preserve">Головний бухгалтер </t>
  </si>
  <si>
    <t>про виконання видатків на реалізацію</t>
  </si>
  <si>
    <t>цільових програм, які виконуються</t>
  </si>
  <si>
    <t>в межах бюджетної програми</t>
  </si>
  <si>
    <t>Код державної цільової програми</t>
  </si>
  <si>
    <t>Код програмної класифікації видатків та кредитування бюджету</t>
  </si>
  <si>
    <t>Назва міської цільової програми</t>
  </si>
  <si>
    <t>Затверджено на звітний період</t>
  </si>
  <si>
    <t>Виконано за звітний період</t>
  </si>
  <si>
    <t>Департамент культури Вінницької міської ради</t>
  </si>
  <si>
    <t>Разом по Програмі</t>
  </si>
  <si>
    <t>Забезпечення діяльності бібліотек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</si>
  <si>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</si>
  <si>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</si>
  <si>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 xml:space="preserve">Фінансова підтримка кінематографії </t>
  </si>
  <si>
    <t xml:space="preserve">Забезпечення діяльності інших закладів в галузі культури і мистецтва </t>
  </si>
  <si>
    <t>Інші заходи в галузі культури і мистецтва</t>
  </si>
  <si>
    <t>(найменування головного розпорядника коштів місцевого бюджету)</t>
  </si>
  <si>
    <t>Таїсія ЗАВАЛЬНЮК</t>
  </si>
  <si>
    <t xml:space="preserve">Програма розвитку культури і мистецтва на 2022-2024 роки  </t>
  </si>
  <si>
    <t>Програма розвитку та утримання житлово-комунального господарства Вінницької міської територіальної громади на 2019-2024 рр.</t>
  </si>
  <si>
    <t>Програма запобігання виникнинню надзвичайних ситуацій природного, техногенного, соціального характеру та надзвичайних ситуацій в умовах воєнного стану, ліквідації їх наслідків на 2020-2024 роки</t>
  </si>
  <si>
    <t>Заходи запобігання та ліквідації надзвичайних ситуацій та наслідків стихійного лиха</t>
  </si>
  <si>
    <t>Організація благоустрою населених пунктів</t>
  </si>
  <si>
    <t>за 2023 рік</t>
  </si>
  <si>
    <t xml:space="preserve">Надання спеціалізованої освіти мистецькими школами </t>
  </si>
  <si>
    <t>Будівництво освітніх утанов та закладів</t>
  </si>
  <si>
    <t>Програма економічного та соціального розвитку Вінницької міської територіальної громади на 2023 р.</t>
  </si>
  <si>
    <t>Проектування, реставрація та охорона пам'яток архітектури</t>
  </si>
  <si>
    <t>Програма реставрації об'єктів культурної спадщинина територіях населенних пунтків, які входять до складу Вінницької міської територіальної громади на 2021-2023 роки.</t>
  </si>
  <si>
    <t>Внески до статутного фонду суб'єктів господарювання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</si>
</sst>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6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8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2" fontId="1" fillId="0" borderId="11" xfId="0" applyNumberFormat="1" applyFont="1" applyBorder="1" applyAlignment="1"/>
    <xf numFmtId="2" fontId="0" fillId="0" borderId="12" xfId="0" applyNumberFormat="1" applyBorder="1" applyAlignment="1"/>
    <xf numFmtId="0" fontId="4" fillId="0" borderId="13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26" zoomScaleNormal="100" zoomScaleSheetLayoutView="90" workbookViewId="0">
      <selection activeCell="F19" sqref="F19"/>
    </sheetView>
  </sheetViews>
  <sheetFormatPr defaultColWidth="9.140625" defaultRowHeight="15" x14ac:dyDescent="0.25"/>
  <cols>
    <col min="1" max="1" width="10.85546875" style="1" customWidth="1"/>
    <col min="2" max="2" width="29.140625" style="1" customWidth="1"/>
    <col min="3" max="3" width="15.42578125" style="1" customWidth="1"/>
    <col min="4" max="4" width="24.85546875" style="1" customWidth="1"/>
    <col min="5" max="5" width="12.85546875" style="1" customWidth="1"/>
    <col min="6" max="7" width="12.5703125" style="1" customWidth="1"/>
    <col min="8" max="8" width="14.42578125" style="1" customWidth="1"/>
    <col min="9" max="9" width="12.5703125" style="1" customWidth="1"/>
    <col min="10" max="10" width="13.140625" style="1" customWidth="1"/>
    <col min="11" max="16384" width="9.140625" style="1"/>
  </cols>
  <sheetData>
    <row r="1" spans="1:10" x14ac:dyDescent="0.25">
      <c r="G1" s="1" t="s">
        <v>0</v>
      </c>
    </row>
    <row r="2" spans="1:10" x14ac:dyDescent="0.25">
      <c r="G2" s="1" t="s">
        <v>1</v>
      </c>
    </row>
    <row r="3" spans="1:10" x14ac:dyDescent="0.25">
      <c r="G3" s="1" t="s">
        <v>2</v>
      </c>
    </row>
    <row r="8" spans="1:10" x14ac:dyDescent="0.25">
      <c r="A8" s="20" t="s">
        <v>3</v>
      </c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25">
      <c r="A9" s="20" t="s">
        <v>10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x14ac:dyDescent="0.25">
      <c r="A10" s="20" t="s">
        <v>11</v>
      </c>
      <c r="B10" s="20"/>
      <c r="C10" s="20"/>
      <c r="D10" s="20"/>
      <c r="E10" s="20"/>
      <c r="F10" s="20"/>
      <c r="G10" s="20"/>
      <c r="H10" s="20"/>
      <c r="I10" s="20"/>
      <c r="J10" s="20"/>
    </row>
    <row r="11" spans="1:10" x14ac:dyDescent="0.25">
      <c r="A11" s="20" t="s">
        <v>12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0" x14ac:dyDescent="0.25">
      <c r="B12" s="20"/>
      <c r="C12" s="20"/>
      <c r="D12" s="20"/>
      <c r="E12" s="20"/>
      <c r="F12" s="20"/>
      <c r="G12" s="20"/>
    </row>
    <row r="14" spans="1:10" x14ac:dyDescent="0.25">
      <c r="A14" s="31" t="s">
        <v>18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0" x14ac:dyDescent="0.25">
      <c r="A15" s="32" t="s">
        <v>26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x14ac:dyDescent="0.25">
      <c r="A16" s="33" t="s">
        <v>33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 x14ac:dyDescent="0.25">
      <c r="J17" s="1" t="s">
        <v>4</v>
      </c>
    </row>
    <row r="18" spans="1:10" ht="15" customHeight="1" x14ac:dyDescent="0.25">
      <c r="A18" s="40" t="s">
        <v>13</v>
      </c>
      <c r="B18" s="40" t="s">
        <v>15</v>
      </c>
      <c r="C18" s="40" t="s">
        <v>14</v>
      </c>
      <c r="D18" s="40" t="s">
        <v>5</v>
      </c>
      <c r="E18" s="42" t="s">
        <v>16</v>
      </c>
      <c r="F18" s="42"/>
      <c r="G18" s="42"/>
      <c r="H18" s="34" t="s">
        <v>17</v>
      </c>
      <c r="I18" s="35"/>
      <c r="J18" s="36"/>
    </row>
    <row r="19" spans="1:10" ht="89.25" customHeight="1" x14ac:dyDescent="0.25">
      <c r="A19" s="41"/>
      <c r="B19" s="41"/>
      <c r="C19" s="41"/>
      <c r="D19" s="41"/>
      <c r="E19" s="13" t="s">
        <v>6</v>
      </c>
      <c r="F19" s="13" t="s">
        <v>7</v>
      </c>
      <c r="G19" s="13" t="s">
        <v>8</v>
      </c>
      <c r="H19" s="13" t="s">
        <v>6</v>
      </c>
      <c r="I19" s="13" t="s">
        <v>7</v>
      </c>
      <c r="J19" s="13" t="s">
        <v>8</v>
      </c>
    </row>
    <row r="20" spans="1:10" x14ac:dyDescent="0.25">
      <c r="A20" s="14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>
        <v>8</v>
      </c>
      <c r="I20" s="14">
        <v>9</v>
      </c>
      <c r="J20" s="14">
        <v>10</v>
      </c>
    </row>
    <row r="21" spans="1:10" ht="61.5" customHeight="1" x14ac:dyDescent="0.25">
      <c r="A21" s="2"/>
      <c r="B21" s="37" t="s">
        <v>28</v>
      </c>
      <c r="C21" s="5">
        <v>1011080</v>
      </c>
      <c r="D21" s="4" t="s">
        <v>34</v>
      </c>
      <c r="E21" s="6">
        <v>79801.937000000005</v>
      </c>
      <c r="F21" s="6">
        <v>13644.846</v>
      </c>
      <c r="G21" s="6">
        <f t="shared" ref="G21:G37" si="0">E21+F21</f>
        <v>93446.78300000001</v>
      </c>
      <c r="H21" s="6">
        <v>79801.850999999995</v>
      </c>
      <c r="I21" s="6">
        <v>11614.807000000001</v>
      </c>
      <c r="J21" s="6">
        <f t="shared" ref="J21:J37" si="1">H21+I21</f>
        <v>91416.657999999996</v>
      </c>
    </row>
    <row r="22" spans="1:10" ht="78.75" hidden="1" customHeight="1" x14ac:dyDescent="0.25">
      <c r="A22" s="2"/>
      <c r="B22" s="38"/>
      <c r="C22" s="5"/>
      <c r="D22" s="4"/>
      <c r="E22" s="6"/>
      <c r="F22" s="6"/>
      <c r="G22" s="6">
        <f t="shared" si="0"/>
        <v>0</v>
      </c>
      <c r="H22" s="6"/>
      <c r="I22" s="6"/>
      <c r="J22" s="6">
        <f t="shared" si="1"/>
        <v>0</v>
      </c>
    </row>
    <row r="23" spans="1:10" ht="46.5" customHeight="1" x14ac:dyDescent="0.25">
      <c r="A23" s="2"/>
      <c r="B23" s="38"/>
      <c r="C23" s="5">
        <v>1014030</v>
      </c>
      <c r="D23" s="4" t="s">
        <v>20</v>
      </c>
      <c r="E23" s="6">
        <v>19053.365000000002</v>
      </c>
      <c r="F23" s="6">
        <v>1968.6210000000001</v>
      </c>
      <c r="G23" s="6">
        <f t="shared" si="0"/>
        <v>21021.986000000001</v>
      </c>
      <c r="H23" s="6">
        <v>19053.289000000001</v>
      </c>
      <c r="I23" s="6">
        <v>1834.347</v>
      </c>
      <c r="J23" s="6">
        <f t="shared" si="1"/>
        <v>20887.636000000002</v>
      </c>
    </row>
    <row r="24" spans="1:10" ht="42" customHeight="1" x14ac:dyDescent="0.25">
      <c r="A24" s="2"/>
      <c r="B24" s="38"/>
      <c r="C24" s="5">
        <v>1014040</v>
      </c>
      <c r="D24" s="4" t="s">
        <v>21</v>
      </c>
      <c r="E24" s="6">
        <v>6957.2209999999995</v>
      </c>
      <c r="F24" s="6">
        <v>790.61699999999996</v>
      </c>
      <c r="G24" s="6">
        <f t="shared" si="0"/>
        <v>7747.8379999999997</v>
      </c>
      <c r="H24" s="6">
        <v>6957.2150000000001</v>
      </c>
      <c r="I24" s="6">
        <v>714.8</v>
      </c>
      <c r="J24" s="6">
        <f t="shared" si="1"/>
        <v>7672.0150000000003</v>
      </c>
    </row>
    <row r="25" spans="1:10" ht="56.25" customHeight="1" x14ac:dyDescent="0.25">
      <c r="A25" s="2"/>
      <c r="B25" s="38"/>
      <c r="C25" s="5">
        <v>1014060</v>
      </c>
      <c r="D25" s="4" t="s">
        <v>22</v>
      </c>
      <c r="E25" s="6">
        <v>16318.96</v>
      </c>
      <c r="F25" s="6">
        <v>759.83699999999999</v>
      </c>
      <c r="G25" s="6">
        <f t="shared" si="0"/>
        <v>17078.796999999999</v>
      </c>
      <c r="H25" s="6">
        <v>16318.159</v>
      </c>
      <c r="I25" s="6">
        <v>263.63400000000001</v>
      </c>
      <c r="J25" s="6">
        <f t="shared" si="1"/>
        <v>16581.792999999998</v>
      </c>
    </row>
    <row r="26" spans="1:10" ht="42" customHeight="1" x14ac:dyDescent="0.25">
      <c r="A26" s="2"/>
      <c r="B26" s="38"/>
      <c r="C26" s="5">
        <v>1014070</v>
      </c>
      <c r="D26" s="4" t="s">
        <v>23</v>
      </c>
      <c r="E26" s="6">
        <v>1105.8630000000001</v>
      </c>
      <c r="F26" s="6"/>
      <c r="G26" s="6">
        <f t="shared" si="0"/>
        <v>1105.8630000000001</v>
      </c>
      <c r="H26" s="6">
        <v>1105.8620000000001</v>
      </c>
      <c r="I26" s="6"/>
      <c r="J26" s="6">
        <f t="shared" si="1"/>
        <v>1105.8620000000001</v>
      </c>
    </row>
    <row r="27" spans="1:10" ht="47.25" customHeight="1" x14ac:dyDescent="0.25">
      <c r="A27" s="2"/>
      <c r="B27" s="38"/>
      <c r="C27" s="5">
        <v>1014081</v>
      </c>
      <c r="D27" s="4" t="s">
        <v>24</v>
      </c>
      <c r="E27" s="6">
        <v>14258.322</v>
      </c>
      <c r="F27" s="6">
        <v>298.06299999999999</v>
      </c>
      <c r="G27" s="6">
        <f t="shared" si="0"/>
        <v>14556.385</v>
      </c>
      <c r="H27" s="6">
        <v>14240.326999999999</v>
      </c>
      <c r="I27" s="6">
        <v>184.983</v>
      </c>
      <c r="J27" s="6">
        <f t="shared" si="1"/>
        <v>14425.31</v>
      </c>
    </row>
    <row r="28" spans="1:10" ht="51" customHeight="1" x14ac:dyDescent="0.25">
      <c r="A28" s="2"/>
      <c r="B28" s="39"/>
      <c r="C28" s="5">
        <v>1014082</v>
      </c>
      <c r="D28" s="4" t="s">
        <v>25</v>
      </c>
      <c r="E28" s="6">
        <v>416.70499999999998</v>
      </c>
      <c r="F28" s="6">
        <v>2794.4720000000002</v>
      </c>
      <c r="G28" s="6">
        <f t="shared" si="0"/>
        <v>3211.1770000000001</v>
      </c>
      <c r="H28" s="6">
        <v>416.69299999999998</v>
      </c>
      <c r="I28" s="6">
        <v>1605.28</v>
      </c>
      <c r="J28" s="6">
        <f t="shared" si="1"/>
        <v>2021.973</v>
      </c>
    </row>
    <row r="29" spans="1:10" ht="33.75" customHeight="1" x14ac:dyDescent="0.25">
      <c r="A29" s="21" t="s">
        <v>19</v>
      </c>
      <c r="B29" s="22"/>
      <c r="C29" s="22"/>
      <c r="D29" s="23"/>
      <c r="E29" s="8">
        <f>SUM(E21:E28)</f>
        <v>137912.37299999999</v>
      </c>
      <c r="F29" s="8">
        <f>SUM(F21:F28)</f>
        <v>20256.455999999998</v>
      </c>
      <c r="G29" s="8">
        <f>E29+F29</f>
        <v>158168.829</v>
      </c>
      <c r="H29" s="8">
        <f>SUM(H21:H28)</f>
        <v>137893.39599999998</v>
      </c>
      <c r="I29" s="8">
        <f>SUM(I21:I28)</f>
        <v>16217.851000000001</v>
      </c>
      <c r="J29" s="8">
        <f t="shared" si="1"/>
        <v>154111.24699999997</v>
      </c>
    </row>
    <row r="30" spans="1:10" ht="69.75" customHeight="1" x14ac:dyDescent="0.25">
      <c r="A30" s="27"/>
      <c r="B30" s="29" t="s">
        <v>29</v>
      </c>
      <c r="C30" s="5">
        <v>1016030</v>
      </c>
      <c r="D30" s="4" t="s">
        <v>32</v>
      </c>
      <c r="E30" s="6">
        <v>11506.108</v>
      </c>
      <c r="F30" s="6">
        <v>23.76</v>
      </c>
      <c r="G30" s="6">
        <f t="shared" si="0"/>
        <v>11529.868</v>
      </c>
      <c r="H30" s="6">
        <v>11506.107</v>
      </c>
      <c r="I30" s="6">
        <v>23.76</v>
      </c>
      <c r="J30" s="6">
        <f t="shared" si="1"/>
        <v>11529.867</v>
      </c>
    </row>
    <row r="31" spans="1:10" ht="71.25" customHeight="1" x14ac:dyDescent="0.25">
      <c r="A31" s="28"/>
      <c r="B31" s="30"/>
      <c r="C31" s="5">
        <v>1017670</v>
      </c>
      <c r="D31" s="4" t="s">
        <v>39</v>
      </c>
      <c r="E31" s="6"/>
      <c r="F31" s="6">
        <v>3158.6680000000001</v>
      </c>
      <c r="G31" s="6">
        <f t="shared" si="0"/>
        <v>3158.6680000000001</v>
      </c>
      <c r="H31" s="6"/>
      <c r="I31" s="6">
        <v>3158.6680000000001</v>
      </c>
      <c r="J31" s="6">
        <f t="shared" si="1"/>
        <v>3158.6680000000001</v>
      </c>
    </row>
    <row r="32" spans="1:10" ht="34.5" customHeight="1" x14ac:dyDescent="0.25">
      <c r="A32" s="21" t="s">
        <v>19</v>
      </c>
      <c r="B32" s="22"/>
      <c r="C32" s="22"/>
      <c r="D32" s="23"/>
      <c r="E32" s="7">
        <f>E30+E31</f>
        <v>11506.108</v>
      </c>
      <c r="F32" s="7">
        <f t="shared" ref="F32:J32" si="2">F30+F31</f>
        <v>3182.4280000000003</v>
      </c>
      <c r="G32" s="7">
        <f t="shared" si="2"/>
        <v>14688.536</v>
      </c>
      <c r="H32" s="7">
        <f t="shared" si="2"/>
        <v>11506.107</v>
      </c>
      <c r="I32" s="7">
        <f t="shared" si="2"/>
        <v>3182.4280000000003</v>
      </c>
      <c r="J32" s="7">
        <f t="shared" si="2"/>
        <v>14688.535</v>
      </c>
    </row>
    <row r="33" spans="1:10" ht="66.75" customHeight="1" x14ac:dyDescent="0.25">
      <c r="A33" s="2"/>
      <c r="B33" s="4" t="s">
        <v>36</v>
      </c>
      <c r="C33" s="5">
        <v>1017321</v>
      </c>
      <c r="D33" s="4" t="s">
        <v>35</v>
      </c>
      <c r="E33" s="6"/>
      <c r="F33" s="6">
        <v>132.5</v>
      </c>
      <c r="G33" s="7">
        <f t="shared" ref="G33:G36" si="3">E33+F33</f>
        <v>132.5</v>
      </c>
      <c r="H33" s="6"/>
      <c r="I33" s="6">
        <v>132.5</v>
      </c>
      <c r="J33" s="7">
        <f t="shared" ref="J33:J36" si="4">H33+I33</f>
        <v>132.5</v>
      </c>
    </row>
    <row r="34" spans="1:10" ht="34.5" customHeight="1" x14ac:dyDescent="0.25">
      <c r="A34" s="21" t="s">
        <v>19</v>
      </c>
      <c r="B34" s="22"/>
      <c r="C34" s="22"/>
      <c r="D34" s="23"/>
      <c r="E34" s="7">
        <f>E33</f>
        <v>0</v>
      </c>
      <c r="F34" s="7">
        <f>F33</f>
        <v>132.5</v>
      </c>
      <c r="G34" s="7">
        <f t="shared" si="3"/>
        <v>132.5</v>
      </c>
      <c r="H34" s="7">
        <f>H33</f>
        <v>0</v>
      </c>
      <c r="I34" s="7">
        <f>I33</f>
        <v>132.5</v>
      </c>
      <c r="J34" s="7">
        <f t="shared" si="4"/>
        <v>132.5</v>
      </c>
    </row>
    <row r="35" spans="1:10" ht="87" customHeight="1" x14ac:dyDescent="0.25">
      <c r="A35" s="15"/>
      <c r="B35" s="16" t="s">
        <v>38</v>
      </c>
      <c r="C35" s="17">
        <v>1017340</v>
      </c>
      <c r="D35" s="16" t="s">
        <v>37</v>
      </c>
      <c r="E35" s="18"/>
      <c r="F35" s="18">
        <v>2243.317</v>
      </c>
      <c r="G35" s="7">
        <f t="shared" si="3"/>
        <v>2243.317</v>
      </c>
      <c r="H35" s="18"/>
      <c r="I35" s="7">
        <v>2243.3159999999998</v>
      </c>
      <c r="J35" s="7">
        <f t="shared" si="4"/>
        <v>2243.3159999999998</v>
      </c>
    </row>
    <row r="36" spans="1:10" ht="34.5" customHeight="1" x14ac:dyDescent="0.25">
      <c r="A36" s="24" t="s">
        <v>19</v>
      </c>
      <c r="B36" s="25"/>
      <c r="C36" s="25"/>
      <c r="D36" s="26"/>
      <c r="E36" s="19">
        <v>0</v>
      </c>
      <c r="F36" s="18">
        <v>2243.317</v>
      </c>
      <c r="G36" s="7">
        <f t="shared" si="3"/>
        <v>2243.317</v>
      </c>
      <c r="H36" s="19">
        <v>0</v>
      </c>
      <c r="I36" s="7">
        <f t="shared" ref="I36" si="5">I35</f>
        <v>2243.3159999999998</v>
      </c>
      <c r="J36" s="7">
        <f t="shared" si="4"/>
        <v>2243.3159999999998</v>
      </c>
    </row>
    <row r="37" spans="1:10" ht="104.25" customHeight="1" x14ac:dyDescent="0.25">
      <c r="A37" s="2"/>
      <c r="B37" s="4" t="s">
        <v>30</v>
      </c>
      <c r="C37" s="5">
        <v>1018110</v>
      </c>
      <c r="D37" s="4" t="s">
        <v>31</v>
      </c>
      <c r="E37" s="6"/>
      <c r="F37" s="6">
        <v>342.1</v>
      </c>
      <c r="G37" s="7">
        <f t="shared" si="0"/>
        <v>342.1</v>
      </c>
      <c r="H37" s="6"/>
      <c r="I37" s="6">
        <v>342.1</v>
      </c>
      <c r="J37" s="7">
        <f t="shared" si="1"/>
        <v>342.1</v>
      </c>
    </row>
    <row r="38" spans="1:10" ht="27" customHeight="1" x14ac:dyDescent="0.25">
      <c r="A38" s="21" t="s">
        <v>19</v>
      </c>
      <c r="B38" s="22"/>
      <c r="C38" s="22"/>
      <c r="D38" s="23"/>
      <c r="E38" s="7">
        <f>E37</f>
        <v>0</v>
      </c>
      <c r="F38" s="7">
        <f>F37</f>
        <v>342.1</v>
      </c>
      <c r="G38" s="7">
        <f t="shared" ref="G38" si="6">E38+F38</f>
        <v>342.1</v>
      </c>
      <c r="H38" s="7">
        <f>H37</f>
        <v>0</v>
      </c>
      <c r="I38" s="7">
        <f>I37</f>
        <v>342.1</v>
      </c>
      <c r="J38" s="7">
        <f t="shared" ref="J38" si="7">H38+I38</f>
        <v>342.1</v>
      </c>
    </row>
    <row r="39" spans="1:10" ht="28.5" customHeight="1" x14ac:dyDescent="0.25">
      <c r="A39" s="9"/>
      <c r="B39" s="9"/>
      <c r="C39" s="9"/>
      <c r="D39" s="9"/>
      <c r="E39" s="10"/>
      <c r="F39" s="10"/>
      <c r="G39" s="10"/>
      <c r="H39" s="10"/>
      <c r="I39" s="10"/>
      <c r="J39" s="10"/>
    </row>
    <row r="41" spans="1:10" ht="15.75" x14ac:dyDescent="0.25">
      <c r="B41" s="11" t="s">
        <v>9</v>
      </c>
      <c r="C41" s="11"/>
      <c r="D41" s="11"/>
      <c r="E41" s="12"/>
      <c r="F41" s="12"/>
      <c r="G41" s="12"/>
      <c r="H41" s="11" t="s">
        <v>27</v>
      </c>
    </row>
    <row r="43" spans="1:10" x14ac:dyDescent="0.25">
      <c r="B43" s="3"/>
    </row>
  </sheetData>
  <mergeCells count="22">
    <mergeCell ref="A38:D38"/>
    <mergeCell ref="A32:D32"/>
    <mergeCell ref="A11:J11"/>
    <mergeCell ref="A14:J14"/>
    <mergeCell ref="A15:J15"/>
    <mergeCell ref="A16:J16"/>
    <mergeCell ref="H18:J18"/>
    <mergeCell ref="B12:G12"/>
    <mergeCell ref="B21:B28"/>
    <mergeCell ref="A18:A19"/>
    <mergeCell ref="E18:G18"/>
    <mergeCell ref="B18:B19"/>
    <mergeCell ref="C18:C19"/>
    <mergeCell ref="D18:D19"/>
    <mergeCell ref="A29:D29"/>
    <mergeCell ref="A8:J8"/>
    <mergeCell ref="A9:J9"/>
    <mergeCell ref="A10:J10"/>
    <mergeCell ref="A34:D34"/>
    <mergeCell ref="A36:D36"/>
    <mergeCell ref="A30:A31"/>
    <mergeCell ref="B30:B31"/>
  </mergeCells>
  <pageMargins left="0.78740157480314965" right="0.39370078740157483" top="0.59055118110236227" bottom="0.39370078740157483" header="0" footer="0"/>
  <pageSetup paperSize="9" scale="57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зведена_Програми</vt:lpstr>
      <vt:lpstr>Лист2</vt:lpstr>
      <vt:lpstr>Лист3</vt:lpstr>
      <vt:lpstr>Лист1</vt:lpstr>
      <vt:lpstr>зведена_Програми!Область_печати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2024-03-06T12:50:24Z</dcterms:modified>
</cp:coreProperties>
</file>